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愛知県全国" sheetId="1" r:id="rId1"/>
  </sheets>
  <definedNames>
    <definedName name="_xlnm.Print_Area" localSheetId="0">'愛知県全国'!$A$1:$J$44</definedName>
  </definedNames>
  <calcPr fullCalcOnLoad="1"/>
</workbook>
</file>

<file path=xl/sharedStrings.xml><?xml version="1.0" encoding="utf-8"?>
<sst xmlns="http://schemas.openxmlformats.org/spreadsheetml/2006/main" count="40" uniqueCount="24">
  <si>
    <t>20歳未満の不慮の事故</t>
  </si>
  <si>
    <t>－愛知県－</t>
  </si>
  <si>
    <t>0歳</t>
  </si>
  <si>
    <t>1歳</t>
  </si>
  <si>
    <t>2歳</t>
  </si>
  <si>
    <t>3歳</t>
  </si>
  <si>
    <t>4歳</t>
  </si>
  <si>
    <t>5～9歳</t>
  </si>
  <si>
    <t>10～14歳</t>
  </si>
  <si>
    <t>15～19歳</t>
  </si>
  <si>
    <t>不慮の事故総数</t>
  </si>
  <si>
    <t>交通事故</t>
  </si>
  <si>
    <t>転倒･転落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</si>
  <si>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</si>
  <si>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</si>
  <si>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</si>
  <si>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</si>
  <si>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</si>
  <si>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(参考）    SIDS</t>
  </si>
  <si>
    <t>(参考）  　SIDS</t>
  </si>
  <si>
    <t xml:space="preserve">  注　1)　(　）内は％</t>
  </si>
  <si>
    <t>　   　2)　人口動態統計による</t>
  </si>
  <si>
    <t>－全    国－</t>
  </si>
  <si>
    <t>年齢・死因別数(平成22年）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</si>
</sst>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\)"/>
    <numFmt numFmtId="177" formatCode="0_);[Red]\(0\)"/>
    <numFmt numFmtId="178" formatCode="0_ "/>
    <numFmt numFmtId="179" formatCode="#,##0_ "/>
    <numFmt numFmtId="180" formatCode="0.0_ "/>
    <numFmt numFmtId="181" formatCode="#,##0_);[Red]\(#,##0\)"/>
    <numFmt numFmtId="182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HGS創英角ﾎﾟｯﾌﾟ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2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2" fillId="0" borderId="1" xfId="21" applyNumberFormat="1" applyFont="1" applyFill="1" applyBorder="1" applyAlignment="1">
      <alignment horizontal="left" vertical="center"/>
      <protection/>
    </xf>
    <xf numFmtId="0" fontId="3" fillId="0" borderId="1" xfId="21" applyNumberFormat="1" applyFont="1" applyFill="1" applyBorder="1" applyAlignment="1" quotePrefix="1">
      <alignment vertical="center"/>
      <protection/>
    </xf>
    <xf numFmtId="0" fontId="0" fillId="0" borderId="1" xfId="21" applyFont="1" applyFill="1" applyBorder="1" applyAlignment="1">
      <alignment horizontal="right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3" xfId="21" applyFill="1" applyBorder="1" applyAlignment="1">
      <alignment vertical="center"/>
      <protection/>
    </xf>
    <xf numFmtId="0" fontId="0" fillId="0" borderId="4" xfId="21" applyFill="1" applyBorder="1" applyAlignment="1">
      <alignment horizontal="center" vertical="center"/>
      <protection/>
    </xf>
    <xf numFmtId="0" fontId="0" fillId="0" borderId="5" xfId="21" applyFill="1" applyBorder="1" applyAlignment="1">
      <alignment/>
      <protection/>
    </xf>
    <xf numFmtId="0" fontId="0" fillId="0" borderId="0" xfId="21" applyFill="1" applyAlignment="1">
      <alignment/>
      <protection/>
    </xf>
    <xf numFmtId="0" fontId="0" fillId="0" borderId="0" xfId="21" applyFill="1" applyAlignment="1">
      <alignment vertical="center"/>
      <protection/>
    </xf>
    <xf numFmtId="0" fontId="0" fillId="0" borderId="0" xfId="21" applyFill="1" applyAlignment="1">
      <alignment horizontal="center" vertical="center"/>
      <protection/>
    </xf>
    <xf numFmtId="0" fontId="2" fillId="0" borderId="1" xfId="20" applyFont="1" applyBorder="1" applyAlignment="1">
      <alignment vertical="center"/>
      <protection/>
    </xf>
    <xf numFmtId="0" fontId="0" fillId="0" borderId="4" xfId="20" applyBorder="1" applyAlignment="1">
      <alignment horizontal="center" vertical="center"/>
      <protection/>
    </xf>
    <xf numFmtId="181" fontId="4" fillId="0" borderId="6" xfId="20" applyNumberFormat="1" applyFont="1" applyBorder="1" applyAlignment="1">
      <alignment vertical="center"/>
      <protection/>
    </xf>
    <xf numFmtId="176" fontId="4" fillId="0" borderId="7" xfId="20" applyNumberFormat="1" applyFont="1" applyBorder="1" applyAlignment="1">
      <alignment vertical="center"/>
      <protection/>
    </xf>
    <xf numFmtId="176" fontId="4" fillId="0" borderId="8" xfId="20" applyNumberFormat="1" applyFont="1" applyBorder="1" applyAlignment="1">
      <alignment vertical="center"/>
      <protection/>
    </xf>
    <xf numFmtId="181" fontId="0" fillId="0" borderId="9" xfId="20" applyNumberFormat="1" applyBorder="1" applyAlignment="1">
      <alignment vertical="center"/>
      <protection/>
    </xf>
    <xf numFmtId="176" fontId="0" fillId="0" borderId="10" xfId="20" applyNumberFormat="1" applyBorder="1" applyAlignment="1">
      <alignment vertical="center"/>
      <protection/>
    </xf>
    <xf numFmtId="181" fontId="0" fillId="0" borderId="6" xfId="20" applyNumberFormat="1" applyBorder="1" applyAlignment="1">
      <alignment vertical="center"/>
      <protection/>
    </xf>
    <xf numFmtId="181" fontId="0" fillId="0" borderId="11" xfId="20" applyNumberFormat="1" applyBorder="1" applyAlignment="1">
      <alignment vertical="center"/>
      <protection/>
    </xf>
    <xf numFmtId="181" fontId="0" fillId="0" borderId="6" xfId="20" applyNumberFormat="1" applyFill="1" applyBorder="1" applyAlignment="1">
      <alignment vertical="center"/>
      <protection/>
    </xf>
    <xf numFmtId="0" fontId="0" fillId="0" borderId="5" xfId="20" applyBorder="1" applyAlignme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vertical="center"/>
      <protection/>
    </xf>
    <xf numFmtId="176" fontId="0" fillId="0" borderId="10" xfId="20" applyNumberFormat="1" applyFill="1" applyBorder="1" applyAlignment="1">
      <alignment vertical="center"/>
      <protection/>
    </xf>
    <xf numFmtId="181" fontId="0" fillId="0" borderId="10" xfId="20" applyNumberFormat="1" applyBorder="1" applyAlignment="1">
      <alignment vertical="center"/>
      <protection/>
    </xf>
    <xf numFmtId="181" fontId="0" fillId="0" borderId="10" xfId="20" applyNumberFormat="1" applyFont="1" applyBorder="1" applyAlignment="1">
      <alignment vertical="center"/>
      <protection/>
    </xf>
    <xf numFmtId="176" fontId="0" fillId="0" borderId="8" xfId="20" applyNumberFormat="1" applyBorder="1" applyAlignment="1">
      <alignment vertical="center"/>
      <protection/>
    </xf>
    <xf numFmtId="181" fontId="0" fillId="0" borderId="11" xfId="20" applyNumberFormat="1" applyFill="1" applyBorder="1" applyAlignment="1">
      <alignment vertical="center"/>
      <protection/>
    </xf>
    <xf numFmtId="181" fontId="0" fillId="0" borderId="12" xfId="20" applyNumberFormat="1" applyFill="1" applyBorder="1" applyAlignment="1">
      <alignment vertical="center"/>
      <protection/>
    </xf>
    <xf numFmtId="179" fontId="0" fillId="0" borderId="1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81" fontId="0" fillId="0" borderId="12" xfId="20" applyNumberFormat="1" applyBorder="1" applyAlignment="1">
      <alignment vertical="center"/>
      <protection/>
    </xf>
    <xf numFmtId="181" fontId="0" fillId="0" borderId="7" xfId="20" applyNumberForma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176" fontId="0" fillId="0" borderId="10" xfId="20" applyNumberFormat="1" applyFill="1" applyBorder="1" applyAlignment="1">
      <alignment horizontal="right" vertical="center"/>
      <protection/>
    </xf>
    <xf numFmtId="176" fontId="0" fillId="0" borderId="10" xfId="20" applyNumberFormat="1" applyBorder="1" applyAlignment="1">
      <alignment horizontal="right" vertical="center"/>
      <protection/>
    </xf>
    <xf numFmtId="176" fontId="0" fillId="0" borderId="8" xfId="20" applyNumberFormat="1" applyBorder="1" applyAlignment="1">
      <alignment horizontal="right" vertical="center"/>
      <protection/>
    </xf>
    <xf numFmtId="0" fontId="3" fillId="0" borderId="0" xfId="21" applyNumberFormat="1" applyFont="1" applyFill="1" applyBorder="1" applyAlignment="1">
      <alignment horizontal="distributed" vertical="center"/>
      <protection/>
    </xf>
    <xf numFmtId="176" fontId="0" fillId="0" borderId="8" xfId="20" applyNumberFormat="1" applyFill="1" applyBorder="1" applyAlignment="1">
      <alignment horizontal="right" vertical="center"/>
      <protection/>
    </xf>
    <xf numFmtId="0" fontId="5" fillId="0" borderId="13" xfId="21" applyFont="1" applyFill="1" applyBorder="1" applyAlignment="1">
      <alignment horizontal="center" vertical="center" wrapText="1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0" fillId="0" borderId="17" xfId="21" applyFill="1" applyBorder="1" applyAlignment="1">
      <alignment horizontal="center" vertical="center" wrapText="1"/>
      <protection/>
    </xf>
    <xf numFmtId="0" fontId="0" fillId="0" borderId="18" xfId="21" applyFill="1" applyBorder="1" applyAlignment="1">
      <alignment horizontal="center" vertical="center" wrapText="1"/>
      <protection/>
    </xf>
    <xf numFmtId="0" fontId="0" fillId="0" borderId="19" xfId="21" applyFill="1" applyBorder="1" applyAlignment="1">
      <alignment horizontal="center" vertical="center" wrapText="1"/>
      <protection/>
    </xf>
    <xf numFmtId="0" fontId="0" fillId="0" borderId="13" xfId="21" applyFill="1" applyBorder="1" applyAlignment="1">
      <alignment horizontal="center" vertical="center" wrapText="1"/>
      <protection/>
    </xf>
    <xf numFmtId="0" fontId="0" fillId="0" borderId="14" xfId="21" applyFill="1" applyBorder="1" applyAlignment="1">
      <alignment horizontal="center" vertical="center" wrapText="1"/>
      <protection/>
    </xf>
    <xf numFmtId="0" fontId="0" fillId="0" borderId="11" xfId="21" applyFill="1" applyBorder="1" applyAlignment="1">
      <alignment horizontal="center" vertical="center" wrapText="1"/>
      <protection/>
    </xf>
    <xf numFmtId="0" fontId="5" fillId="0" borderId="14" xfId="21" applyFont="1" applyFill="1" applyBorder="1" applyAlignment="1">
      <alignment horizontal="center" vertical="center" wrapText="1"/>
      <protection/>
    </xf>
    <xf numFmtId="0" fontId="5" fillId="0" borderId="11" xfId="21" applyFont="1" applyFill="1" applyBorder="1" applyAlignment="1">
      <alignment horizontal="center" vertical="center" wrapText="1"/>
      <protection/>
    </xf>
    <xf numFmtId="0" fontId="5" fillId="0" borderId="19" xfId="21" applyFont="1" applyFill="1" applyBorder="1" applyAlignment="1">
      <alignment horizontal="center" vertical="center" wrapText="1"/>
      <protection/>
    </xf>
    <xf numFmtId="0" fontId="0" fillId="0" borderId="19" xfId="21" applyFill="1" applyBorder="1" applyAlignment="1">
      <alignment horizontal="center" vertical="center"/>
      <protection/>
    </xf>
    <xf numFmtId="0" fontId="0" fillId="0" borderId="1" xfId="2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 wrapText="1"/>
      <protection/>
    </xf>
    <xf numFmtId="0" fontId="6" fillId="0" borderId="11" xfId="21" applyFont="1" applyFill="1" applyBorder="1" applyAlignment="1">
      <alignment horizontal="center" vertical="center" wrapText="1"/>
      <protection/>
    </xf>
    <xf numFmtId="0" fontId="6" fillId="0" borderId="19" xfId="21" applyFont="1" applyFill="1" applyBorder="1" applyAlignment="1">
      <alignment horizontal="center" vertical="center" wrapText="1"/>
      <protection/>
    </xf>
    <xf numFmtId="0" fontId="6" fillId="0" borderId="13" xfId="21" applyFont="1" applyFill="1" applyBorder="1" applyAlignment="1">
      <alignment horizontal="center" vertical="center" wrapText="1"/>
      <protection/>
    </xf>
    <xf numFmtId="0" fontId="5" fillId="0" borderId="15" xfId="21" applyFont="1" applyFill="1" applyBorder="1" applyAlignment="1">
      <alignment horizontal="center" vertical="center" wrapText="1"/>
      <protection/>
    </xf>
    <xf numFmtId="0" fontId="5" fillId="0" borderId="16" xfId="21" applyFont="1" applyFill="1" applyBorder="1" applyAlignment="1">
      <alignment horizontal="center" vertical="center" wrapText="1"/>
      <protection/>
    </xf>
    <xf numFmtId="0" fontId="3" fillId="0" borderId="0" xfId="21" applyNumberFormat="1" applyFont="1" applyFill="1" applyBorder="1" applyAlignment="1">
      <alignment horizontal="distributed" vertical="center"/>
      <protection/>
    </xf>
    <xf numFmtId="0" fontId="3" fillId="0" borderId="1" xfId="21" applyNumberFormat="1" applyFont="1" applyFill="1" applyBorder="1" applyAlignment="1" quotePrefix="1">
      <alignment horizontal="distributed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3" fillId="0" borderId="1" xfId="20" applyFont="1" applyBorder="1" applyAlignment="1" quotePrefix="1">
      <alignment horizontal="center" vertical="center"/>
      <protection/>
    </xf>
    <xf numFmtId="0" fontId="0" fillId="0" borderId="1" xfId="20" applyFont="1" applyBorder="1" applyAlignment="1">
      <alignment horizontal="right"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16" xfId="20" applyFont="1" applyBorder="1" applyAlignment="1">
      <alignment horizontal="center" vertical="center"/>
      <protection/>
    </xf>
    <xf numFmtId="0" fontId="0" fillId="0" borderId="17" xfId="20" applyBorder="1" applyAlignment="1">
      <alignment horizontal="center" vertical="center" wrapText="1"/>
      <protection/>
    </xf>
    <xf numFmtId="0" fontId="0" fillId="0" borderId="18" xfId="20" applyBorder="1" applyAlignment="1">
      <alignment horizontal="center" vertical="center" wrapText="1"/>
      <protection/>
    </xf>
    <xf numFmtId="0" fontId="0" fillId="0" borderId="19" xfId="20" applyBorder="1" applyAlignment="1">
      <alignment horizontal="center" vertical="center" wrapText="1"/>
      <protection/>
    </xf>
    <xf numFmtId="0" fontId="0" fillId="0" borderId="13" xfId="20" applyBorder="1" applyAlignment="1">
      <alignment horizontal="center" vertical="center" wrapText="1"/>
      <protection/>
    </xf>
    <xf numFmtId="0" fontId="0" fillId="0" borderId="14" xfId="20" applyBorder="1" applyAlignment="1">
      <alignment horizontal="center" vertical="center" wrapText="1"/>
      <protection/>
    </xf>
    <xf numFmtId="0" fontId="0" fillId="0" borderId="11" xfId="20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19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0" borderId="19" xfId="20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0" fillId="0" borderId="19" xfId="20" applyBorder="1" applyAlignment="1">
      <alignment horizontal="center" vertical="center"/>
      <protection/>
    </xf>
    <xf numFmtId="0" fontId="0" fillId="0" borderId="13" xfId="20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2　20歳未満の死因順位別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34">
      <selection activeCell="N20" sqref="N20"/>
    </sheetView>
  </sheetViews>
  <sheetFormatPr defaultColWidth="9.00390625" defaultRowHeight="13.5"/>
  <sheetData>
    <row r="1" spans="2:10" ht="18.75">
      <c r="B1" s="1"/>
      <c r="C1" s="65" t="s">
        <v>0</v>
      </c>
      <c r="D1" s="65"/>
      <c r="E1" s="65"/>
      <c r="F1" s="65"/>
      <c r="G1" s="65"/>
      <c r="H1" s="65"/>
      <c r="I1" s="67"/>
      <c r="J1" s="67"/>
    </row>
    <row r="2" spans="2:10" ht="18.75">
      <c r="B2" s="1"/>
      <c r="C2" s="65" t="s">
        <v>23</v>
      </c>
      <c r="D2" s="65"/>
      <c r="E2" s="65"/>
      <c r="F2" s="65"/>
      <c r="G2" s="65"/>
      <c r="H2" s="65"/>
      <c r="I2" s="2"/>
      <c r="J2" s="2"/>
    </row>
    <row r="3" spans="2:10" ht="18.75">
      <c r="B3" s="1"/>
      <c r="C3" s="41"/>
      <c r="D3" s="41"/>
      <c r="E3" s="41"/>
      <c r="F3" s="41"/>
      <c r="G3" s="41"/>
      <c r="H3" s="41"/>
      <c r="I3" s="2"/>
      <c r="J3" s="2"/>
    </row>
    <row r="4" spans="2:10" ht="18.75">
      <c r="B4" s="3"/>
      <c r="E4" s="66" t="s">
        <v>1</v>
      </c>
      <c r="F4" s="66"/>
      <c r="G4" s="4"/>
      <c r="H4" s="4"/>
      <c r="I4" s="5"/>
      <c r="J4" s="5"/>
    </row>
    <row r="5" spans="1:10" ht="19.5" customHeight="1">
      <c r="A5" s="6"/>
      <c r="B5" s="7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</row>
    <row r="6" spans="1:10" ht="18" customHeight="1">
      <c r="A6" s="44" t="s">
        <v>10</v>
      </c>
      <c r="B6" s="45"/>
      <c r="C6" s="15">
        <v>8</v>
      </c>
      <c r="D6" s="15">
        <v>8</v>
      </c>
      <c r="E6" s="15">
        <v>2</v>
      </c>
      <c r="F6" s="15">
        <v>4</v>
      </c>
      <c r="G6" s="15">
        <v>0</v>
      </c>
      <c r="H6" s="15">
        <v>6</v>
      </c>
      <c r="I6" s="15">
        <v>11</v>
      </c>
      <c r="J6" s="15">
        <v>34</v>
      </c>
    </row>
    <row r="7" spans="1:10" ht="18" customHeight="1" thickBot="1">
      <c r="A7" s="46"/>
      <c r="B7" s="47"/>
      <c r="C7" s="17">
        <f>C9+C11+C13+C15+C17+C19+C21</f>
        <v>100</v>
      </c>
      <c r="D7" s="17">
        <f aca="true" t="shared" si="0" ref="D7:J7">D9+D11+D13+D15+D17+D19+D21</f>
        <v>100</v>
      </c>
      <c r="E7" s="17">
        <f t="shared" si="0"/>
        <v>100</v>
      </c>
      <c r="F7" s="17">
        <f t="shared" si="0"/>
        <v>100</v>
      </c>
      <c r="G7" s="17">
        <f t="shared" si="0"/>
        <v>0</v>
      </c>
      <c r="H7" s="17">
        <f t="shared" si="0"/>
        <v>100</v>
      </c>
      <c r="I7" s="17">
        <f t="shared" si="0"/>
        <v>100</v>
      </c>
      <c r="J7" s="17">
        <f t="shared" si="0"/>
        <v>99.99999999999999</v>
      </c>
    </row>
    <row r="8" spans="1:10" ht="18" customHeight="1" thickTop="1">
      <c r="A8" s="48" t="s">
        <v>11</v>
      </c>
      <c r="B8" s="49"/>
      <c r="C8" s="35">
        <v>0</v>
      </c>
      <c r="D8" s="35">
        <v>0</v>
      </c>
      <c r="E8" s="36">
        <v>0</v>
      </c>
      <c r="F8" s="31">
        <v>0</v>
      </c>
      <c r="G8" s="31">
        <v>0</v>
      </c>
      <c r="H8" s="31">
        <v>5</v>
      </c>
      <c r="I8" s="31">
        <v>5</v>
      </c>
      <c r="J8" s="22">
        <v>23</v>
      </c>
    </row>
    <row r="9" spans="1:10" ht="18" customHeight="1">
      <c r="A9" s="50"/>
      <c r="B9" s="51"/>
      <c r="C9" s="19">
        <f>C8/$C$6*100</f>
        <v>0</v>
      </c>
      <c r="D9" s="19">
        <f>D8/$D$6*100</f>
        <v>0</v>
      </c>
      <c r="E9" s="38">
        <f>IF($E$6=0,"(0)",E8/$E$6*100)</f>
        <v>0</v>
      </c>
      <c r="F9" s="26">
        <f>F8/$F$6*100</f>
        <v>0</v>
      </c>
      <c r="G9" s="38" t="str">
        <f>IF($G$6=0,"(0)",G8/$G$6*100)</f>
        <v>(0)</v>
      </c>
      <c r="H9" s="26">
        <f>H8/$H$6*100</f>
        <v>83.33333333333334</v>
      </c>
      <c r="I9" s="26">
        <f>I8/$I$6*100</f>
        <v>45.45454545454545</v>
      </c>
      <c r="J9" s="26">
        <f>J8/$J$6*100</f>
        <v>67.64705882352942</v>
      </c>
    </row>
    <row r="10" spans="1:10" ht="18" customHeight="1">
      <c r="A10" s="52" t="s">
        <v>12</v>
      </c>
      <c r="B10" s="53"/>
      <c r="C10" s="21">
        <v>1</v>
      </c>
      <c r="D10" s="21">
        <v>1</v>
      </c>
      <c r="E10" s="22">
        <v>0</v>
      </c>
      <c r="F10" s="31">
        <v>3</v>
      </c>
      <c r="G10" s="31">
        <v>0</v>
      </c>
      <c r="H10" s="31">
        <v>0</v>
      </c>
      <c r="I10" s="30">
        <v>0</v>
      </c>
      <c r="J10" s="22">
        <v>5</v>
      </c>
    </row>
    <row r="11" spans="1:10" ht="18" customHeight="1">
      <c r="A11" s="50"/>
      <c r="B11" s="51"/>
      <c r="C11" s="19">
        <f>C10/$C$6*100</f>
        <v>12.5</v>
      </c>
      <c r="D11" s="19">
        <f>D10/$D$6*100</f>
        <v>12.5</v>
      </c>
      <c r="E11" s="38">
        <f>IF($E$6=0,"(0)",E10/$E$6*100)</f>
        <v>0</v>
      </c>
      <c r="F11" s="26">
        <f>F10/$F$6*100</f>
        <v>75</v>
      </c>
      <c r="G11" s="38" t="str">
        <f>IF($G$6=0,"(0)",G10/$G$6*100)</f>
        <v>(0)</v>
      </c>
      <c r="H11" s="26">
        <f>H10/$H$6*100</f>
        <v>0</v>
      </c>
      <c r="I11" s="26">
        <f>I10/$I$6*100</f>
        <v>0</v>
      </c>
      <c r="J11" s="26">
        <f>J10/$J$6*100</f>
        <v>14.705882352941178</v>
      </c>
    </row>
    <row r="12" spans="1:10" ht="18" customHeight="1">
      <c r="A12" s="54" t="s">
        <v>13</v>
      </c>
      <c r="B12" s="55"/>
      <c r="C12" s="21">
        <v>0</v>
      </c>
      <c r="D12" s="21">
        <v>3</v>
      </c>
      <c r="E12" s="22">
        <v>1</v>
      </c>
      <c r="F12" s="31">
        <v>1</v>
      </c>
      <c r="G12" s="31">
        <v>0</v>
      </c>
      <c r="H12" s="31">
        <v>0</v>
      </c>
      <c r="I12" s="30">
        <v>3</v>
      </c>
      <c r="J12" s="22">
        <v>2</v>
      </c>
    </row>
    <row r="13" spans="1:10" ht="18" customHeight="1">
      <c r="A13" s="56"/>
      <c r="B13" s="43"/>
      <c r="C13" s="19">
        <f>C12/$C$6*100</f>
        <v>0</v>
      </c>
      <c r="D13" s="19">
        <f>D12/$D$6*100</f>
        <v>37.5</v>
      </c>
      <c r="E13" s="38">
        <f>IF($E$6=0,"(0)",E12/$E$6*100)</f>
        <v>50</v>
      </c>
      <c r="F13" s="26">
        <f>F12/$F$6*100</f>
        <v>25</v>
      </c>
      <c r="G13" s="38" t="str">
        <f>IF($G$6=0,"(0)",G12/$G$6*100)</f>
        <v>(0)</v>
      </c>
      <c r="H13" s="26">
        <f>H12/$H$6*100</f>
        <v>0</v>
      </c>
      <c r="I13" s="26">
        <f>I12/$I$6*100</f>
        <v>27.27272727272727</v>
      </c>
      <c r="J13" s="26">
        <f>J12/$J$6*100</f>
        <v>5.88235294117647</v>
      </c>
    </row>
    <row r="14" spans="1:10" ht="18" customHeight="1">
      <c r="A14" s="52" t="s">
        <v>14</v>
      </c>
      <c r="B14" s="53"/>
      <c r="C14" s="21">
        <v>7</v>
      </c>
      <c r="D14" s="21">
        <v>4</v>
      </c>
      <c r="E14" s="22">
        <v>0</v>
      </c>
      <c r="F14" s="31">
        <v>0</v>
      </c>
      <c r="G14" s="31">
        <v>0</v>
      </c>
      <c r="H14" s="31">
        <v>1</v>
      </c>
      <c r="I14" s="30">
        <v>1</v>
      </c>
      <c r="J14" s="22">
        <v>1</v>
      </c>
    </row>
    <row r="15" spans="1:10" ht="18" customHeight="1">
      <c r="A15" s="50"/>
      <c r="B15" s="51"/>
      <c r="C15" s="19">
        <f>C14/$C$6*100</f>
        <v>87.5</v>
      </c>
      <c r="D15" s="19">
        <f>D14/$D$6*100</f>
        <v>50</v>
      </c>
      <c r="E15" s="38">
        <f>IF($E$6=0,"(0)",E14/$E$6*100)</f>
        <v>0</v>
      </c>
      <c r="F15" s="26">
        <f>F14/$F$6*100</f>
        <v>0</v>
      </c>
      <c r="G15" s="38" t="str">
        <f>IF($G$6=0,"(0)",G14/$G$6*100)</f>
        <v>(0)</v>
      </c>
      <c r="H15" s="26">
        <f>H14/$H$6*100</f>
        <v>16.666666666666664</v>
      </c>
      <c r="I15" s="26">
        <f>I14/$I$6*100</f>
        <v>9.090909090909092</v>
      </c>
      <c r="J15" s="26">
        <f>J14/$J$6*100</f>
        <v>2.941176470588235</v>
      </c>
    </row>
    <row r="16" spans="1:10" ht="18" customHeight="1">
      <c r="A16" s="59" t="s">
        <v>15</v>
      </c>
      <c r="B16" s="60"/>
      <c r="C16" s="21">
        <v>0</v>
      </c>
      <c r="D16" s="21">
        <v>0</v>
      </c>
      <c r="E16" s="22">
        <v>1</v>
      </c>
      <c r="F16" s="31">
        <v>0</v>
      </c>
      <c r="G16" s="31">
        <v>0</v>
      </c>
      <c r="H16" s="31">
        <v>0</v>
      </c>
      <c r="I16" s="30">
        <v>1</v>
      </c>
      <c r="J16" s="22">
        <v>0</v>
      </c>
    </row>
    <row r="17" spans="1:10" ht="18" customHeight="1">
      <c r="A17" s="61"/>
      <c r="B17" s="62"/>
      <c r="C17" s="19">
        <f>C16/$C$6*100</f>
        <v>0</v>
      </c>
      <c r="D17" s="19">
        <f>D16/$D$6*100</f>
        <v>0</v>
      </c>
      <c r="E17" s="38">
        <f>IF($E$6=0,"(0)",E16/$E$6*100)</f>
        <v>50</v>
      </c>
      <c r="F17" s="26">
        <f>F16/$F$6*100</f>
        <v>0</v>
      </c>
      <c r="G17" s="38" t="str">
        <f>IF($G$6=0,"(0)",G16/$G$6*100)</f>
        <v>(0)</v>
      </c>
      <c r="H17" s="26">
        <f>H16/$H$6*100</f>
        <v>0</v>
      </c>
      <c r="I17" s="26">
        <f>I16/$I$6*100</f>
        <v>9.090909090909092</v>
      </c>
      <c r="J17" s="26">
        <f>J16/$J$6*100</f>
        <v>0</v>
      </c>
    </row>
    <row r="18" spans="1:10" ht="18" customHeight="1">
      <c r="A18" s="59" t="s">
        <v>16</v>
      </c>
      <c r="B18" s="60"/>
      <c r="C18" s="21">
        <v>0</v>
      </c>
      <c r="D18" s="21">
        <v>0</v>
      </c>
      <c r="E18" s="22">
        <v>0</v>
      </c>
      <c r="F18" s="31">
        <v>0</v>
      </c>
      <c r="G18" s="31">
        <v>0</v>
      </c>
      <c r="H18" s="31">
        <v>0</v>
      </c>
      <c r="I18" s="30">
        <v>1</v>
      </c>
      <c r="J18" s="22">
        <v>2</v>
      </c>
    </row>
    <row r="19" spans="1:10" ht="18" customHeight="1">
      <c r="A19" s="61"/>
      <c r="B19" s="62"/>
      <c r="C19" s="19">
        <f>C18/$C$6*100</f>
        <v>0</v>
      </c>
      <c r="D19" s="19">
        <f>D18/$D$6*100</f>
        <v>0</v>
      </c>
      <c r="E19" s="38">
        <f>IF($E$6=0,"(0)",E18/$E$6*100)</f>
        <v>0</v>
      </c>
      <c r="F19" s="19">
        <f>F18/$F$6*100</f>
        <v>0</v>
      </c>
      <c r="G19" s="39" t="str">
        <f>IF($G$6=0,"(0)",G18/$G$6*100)</f>
        <v>(0)</v>
      </c>
      <c r="H19" s="19">
        <f>H18/$H$6*100</f>
        <v>0</v>
      </c>
      <c r="I19" s="19">
        <f>I18/$I$6*100</f>
        <v>9.090909090909092</v>
      </c>
      <c r="J19" s="19">
        <f>J18/$J$6*100</f>
        <v>5.88235294117647</v>
      </c>
    </row>
    <row r="20" spans="1:10" ht="18" customHeight="1">
      <c r="A20" s="54" t="s">
        <v>17</v>
      </c>
      <c r="B20" s="55"/>
      <c r="C20" s="21">
        <v>0</v>
      </c>
      <c r="D20" s="21">
        <v>0</v>
      </c>
      <c r="E20" s="22">
        <v>0</v>
      </c>
      <c r="F20" s="31">
        <v>0</v>
      </c>
      <c r="G20" s="31">
        <v>0</v>
      </c>
      <c r="H20" s="31">
        <v>0</v>
      </c>
      <c r="I20" s="30">
        <v>0</v>
      </c>
      <c r="J20" s="22">
        <v>1</v>
      </c>
    </row>
    <row r="21" spans="1:10" ht="18" customHeight="1" thickBot="1">
      <c r="A21" s="63"/>
      <c r="B21" s="64"/>
      <c r="C21" s="29">
        <f>C20/$C$6*100</f>
        <v>0</v>
      </c>
      <c r="D21" s="29">
        <f>D20/$D$6*100</f>
        <v>0</v>
      </c>
      <c r="E21" s="42">
        <f>IF($E$6=0,"(0)",E20/$E$6*100)</f>
        <v>0</v>
      </c>
      <c r="F21" s="29">
        <f>F20/$F$6*100</f>
        <v>0</v>
      </c>
      <c r="G21" s="40" t="str">
        <f>IF($G$6=0,"(0)",G20/$G$6*100)</f>
        <v>(0)</v>
      </c>
      <c r="H21" s="29">
        <f>H20/$H$6*100</f>
        <v>0</v>
      </c>
      <c r="I21" s="29">
        <f>I20/$I$6*100</f>
        <v>0</v>
      </c>
      <c r="J21" s="29">
        <f>J20/$J$6*100</f>
        <v>2.941176470588235</v>
      </c>
    </row>
    <row r="22" spans="1:10" ht="18" customHeight="1" thickTop="1">
      <c r="A22" s="57" t="s">
        <v>18</v>
      </c>
      <c r="B22" s="58"/>
      <c r="C22" s="33">
        <v>4</v>
      </c>
      <c r="D22" s="33">
        <v>2</v>
      </c>
      <c r="E22" s="33">
        <v>0</v>
      </c>
      <c r="F22" s="33">
        <v>0</v>
      </c>
      <c r="G22" s="34">
        <v>0</v>
      </c>
      <c r="H22" s="32">
        <v>0</v>
      </c>
      <c r="I22" s="32">
        <v>0</v>
      </c>
      <c r="J22" s="33">
        <v>0</v>
      </c>
    </row>
    <row r="23" spans="1:10" ht="26.25" customHeight="1">
      <c r="A23" s="9"/>
      <c r="B23" s="9"/>
      <c r="C23" s="9"/>
      <c r="D23" s="10"/>
      <c r="E23" s="10"/>
      <c r="F23" s="10"/>
      <c r="G23" s="10"/>
      <c r="H23" s="10"/>
      <c r="I23" s="10"/>
      <c r="J23" s="10"/>
    </row>
    <row r="24" spans="2:10" ht="18.75">
      <c r="B24" s="13"/>
      <c r="C24" s="13"/>
      <c r="D24" s="68" t="s">
        <v>22</v>
      </c>
      <c r="E24" s="68"/>
      <c r="F24" s="68"/>
      <c r="G24" s="68"/>
      <c r="H24" s="13"/>
      <c r="I24" s="69"/>
      <c r="J24" s="69"/>
    </row>
    <row r="25" spans="1:10" ht="19.5" customHeight="1">
      <c r="A25" s="70"/>
      <c r="B25" s="71"/>
      <c r="C25" s="14" t="s">
        <v>2</v>
      </c>
      <c r="D25" s="14" t="s">
        <v>3</v>
      </c>
      <c r="E25" s="14" t="s">
        <v>4</v>
      </c>
      <c r="F25" s="14" t="s">
        <v>5</v>
      </c>
      <c r="G25" s="14" t="s">
        <v>6</v>
      </c>
      <c r="H25" s="14" t="s">
        <v>7</v>
      </c>
      <c r="I25" s="14" t="s">
        <v>8</v>
      </c>
      <c r="J25" s="14" t="s">
        <v>9</v>
      </c>
    </row>
    <row r="26" spans="1:10" ht="18" customHeight="1">
      <c r="A26" s="72" t="s">
        <v>10</v>
      </c>
      <c r="B26" s="73"/>
      <c r="C26" s="15">
        <v>113</v>
      </c>
      <c r="D26" s="15">
        <v>60</v>
      </c>
      <c r="E26" s="15">
        <v>34</v>
      </c>
      <c r="F26" s="15">
        <v>31</v>
      </c>
      <c r="G26" s="15">
        <v>26</v>
      </c>
      <c r="H26" s="15">
        <v>125</v>
      </c>
      <c r="I26" s="15">
        <v>121</v>
      </c>
      <c r="J26" s="15">
        <v>424</v>
      </c>
    </row>
    <row r="27" spans="1:10" ht="18" customHeight="1" thickBot="1">
      <c r="A27" s="74"/>
      <c r="B27" s="75"/>
      <c r="C27" s="16">
        <v>100</v>
      </c>
      <c r="D27" s="16">
        <v>100</v>
      </c>
      <c r="E27" s="16">
        <v>100</v>
      </c>
      <c r="F27" s="16">
        <v>100</v>
      </c>
      <c r="G27" s="16">
        <v>100</v>
      </c>
      <c r="H27" s="16">
        <v>100</v>
      </c>
      <c r="I27" s="16">
        <v>100</v>
      </c>
      <c r="J27" s="17">
        <v>100</v>
      </c>
    </row>
    <row r="28" spans="1:10" ht="18" customHeight="1" thickTop="1">
      <c r="A28" s="76" t="s">
        <v>11</v>
      </c>
      <c r="B28" s="77"/>
      <c r="C28" s="18">
        <v>9</v>
      </c>
      <c r="D28" s="18">
        <v>18</v>
      </c>
      <c r="E28" s="18">
        <v>10</v>
      </c>
      <c r="F28" s="18">
        <v>9</v>
      </c>
      <c r="G28" s="18">
        <v>7</v>
      </c>
      <c r="H28" s="18">
        <v>56</v>
      </c>
      <c r="I28" s="18">
        <v>45</v>
      </c>
      <c r="J28" s="18">
        <v>292</v>
      </c>
    </row>
    <row r="29" spans="1:10" ht="18" customHeight="1">
      <c r="A29" s="78"/>
      <c r="B29" s="79"/>
      <c r="C29" s="19">
        <f aca="true" t="shared" si="1" ref="C29:J29">ROUND(C28/C$26*100,1)</f>
        <v>8</v>
      </c>
      <c r="D29" s="19">
        <f t="shared" si="1"/>
        <v>30</v>
      </c>
      <c r="E29" s="26">
        <f t="shared" si="1"/>
        <v>29.4</v>
      </c>
      <c r="F29" s="26">
        <f t="shared" si="1"/>
        <v>29</v>
      </c>
      <c r="G29" s="26">
        <f t="shared" si="1"/>
        <v>26.9</v>
      </c>
      <c r="H29" s="26">
        <f t="shared" si="1"/>
        <v>44.8</v>
      </c>
      <c r="I29" s="26">
        <f t="shared" si="1"/>
        <v>37.2</v>
      </c>
      <c r="J29" s="26">
        <f t="shared" si="1"/>
        <v>68.9</v>
      </c>
    </row>
    <row r="30" spans="1:10" ht="18" customHeight="1">
      <c r="A30" s="80" t="s">
        <v>12</v>
      </c>
      <c r="B30" s="81"/>
      <c r="C30" s="20">
        <v>4</v>
      </c>
      <c r="D30" s="20">
        <v>5</v>
      </c>
      <c r="E30" s="20">
        <v>1</v>
      </c>
      <c r="F30" s="20">
        <v>8</v>
      </c>
      <c r="G30" s="20">
        <v>5</v>
      </c>
      <c r="H30" s="20">
        <v>10</v>
      </c>
      <c r="I30" s="20">
        <v>11</v>
      </c>
      <c r="J30" s="20">
        <v>27</v>
      </c>
    </row>
    <row r="31" spans="1:10" ht="18" customHeight="1">
      <c r="A31" s="78"/>
      <c r="B31" s="79"/>
      <c r="C31" s="19">
        <f aca="true" t="shared" si="2" ref="C31:J31">ROUND(C30/C$26*100,1)</f>
        <v>3.5</v>
      </c>
      <c r="D31" s="19">
        <f t="shared" si="2"/>
        <v>8.3</v>
      </c>
      <c r="E31" s="26">
        <f t="shared" si="2"/>
        <v>2.9</v>
      </c>
      <c r="F31" s="26">
        <f t="shared" si="2"/>
        <v>25.8</v>
      </c>
      <c r="G31" s="26">
        <f t="shared" si="2"/>
        <v>19.2</v>
      </c>
      <c r="H31" s="26">
        <f t="shared" si="2"/>
        <v>8</v>
      </c>
      <c r="I31" s="26">
        <f t="shared" si="2"/>
        <v>9.1</v>
      </c>
      <c r="J31" s="26">
        <f t="shared" si="2"/>
        <v>6.4</v>
      </c>
    </row>
    <row r="32" spans="1:10" ht="18" customHeight="1">
      <c r="A32" s="82" t="s">
        <v>13</v>
      </c>
      <c r="B32" s="83"/>
      <c r="C32" s="20">
        <v>6</v>
      </c>
      <c r="D32" s="20">
        <v>16</v>
      </c>
      <c r="E32" s="20">
        <v>5</v>
      </c>
      <c r="F32" s="20">
        <v>5</v>
      </c>
      <c r="G32" s="20">
        <v>6</v>
      </c>
      <c r="H32" s="20">
        <v>34</v>
      </c>
      <c r="I32" s="20">
        <v>34</v>
      </c>
      <c r="J32" s="20">
        <v>45</v>
      </c>
    </row>
    <row r="33" spans="1:10" ht="18" customHeight="1">
      <c r="A33" s="84"/>
      <c r="B33" s="85"/>
      <c r="C33" s="19">
        <f aca="true" t="shared" si="3" ref="C33:J33">ROUND(C32/C$26*100,1)</f>
        <v>5.3</v>
      </c>
      <c r="D33" s="19">
        <f t="shared" si="3"/>
        <v>26.7</v>
      </c>
      <c r="E33" s="26">
        <f t="shared" si="3"/>
        <v>14.7</v>
      </c>
      <c r="F33" s="26">
        <f t="shared" si="3"/>
        <v>16.1</v>
      </c>
      <c r="G33" s="26">
        <f t="shared" si="3"/>
        <v>23.1</v>
      </c>
      <c r="H33" s="26">
        <f t="shared" si="3"/>
        <v>27.2</v>
      </c>
      <c r="I33" s="26">
        <f t="shared" si="3"/>
        <v>28.1</v>
      </c>
      <c r="J33" s="26">
        <f t="shared" si="3"/>
        <v>10.6</v>
      </c>
    </row>
    <row r="34" spans="1:10" ht="18" customHeight="1">
      <c r="A34" s="80" t="s">
        <v>14</v>
      </c>
      <c r="B34" s="81"/>
      <c r="C34" s="20">
        <v>85</v>
      </c>
      <c r="D34" s="20">
        <v>18</v>
      </c>
      <c r="E34" s="20">
        <v>5</v>
      </c>
      <c r="F34" s="20">
        <v>3</v>
      </c>
      <c r="G34" s="20">
        <v>2</v>
      </c>
      <c r="H34" s="20">
        <v>10</v>
      </c>
      <c r="I34" s="20">
        <v>11</v>
      </c>
      <c r="J34" s="20">
        <v>16</v>
      </c>
    </row>
    <row r="35" spans="1:10" ht="18" customHeight="1">
      <c r="A35" s="78"/>
      <c r="B35" s="79"/>
      <c r="C35" s="19">
        <f aca="true" t="shared" si="4" ref="C35:J35">ROUND(C34/C$26*100,1)</f>
        <v>75.2</v>
      </c>
      <c r="D35" s="19">
        <f t="shared" si="4"/>
        <v>30</v>
      </c>
      <c r="E35" s="26">
        <f t="shared" si="4"/>
        <v>14.7</v>
      </c>
      <c r="F35" s="26">
        <f t="shared" si="4"/>
        <v>9.7</v>
      </c>
      <c r="G35" s="26">
        <f t="shared" si="4"/>
        <v>7.7</v>
      </c>
      <c r="H35" s="26">
        <f t="shared" si="4"/>
        <v>8</v>
      </c>
      <c r="I35" s="26">
        <f t="shared" si="4"/>
        <v>9.1</v>
      </c>
      <c r="J35" s="26">
        <f t="shared" si="4"/>
        <v>3.8</v>
      </c>
    </row>
    <row r="36" spans="1:10" ht="18" customHeight="1">
      <c r="A36" s="86" t="s">
        <v>15</v>
      </c>
      <c r="B36" s="87"/>
      <c r="C36" s="20">
        <v>3</v>
      </c>
      <c r="D36" s="20">
        <v>1</v>
      </c>
      <c r="E36" s="20">
        <v>11</v>
      </c>
      <c r="F36" s="20">
        <v>5</v>
      </c>
      <c r="G36" s="20">
        <v>4</v>
      </c>
      <c r="H36" s="20">
        <v>11</v>
      </c>
      <c r="I36" s="20">
        <v>13</v>
      </c>
      <c r="J36" s="20">
        <v>9</v>
      </c>
    </row>
    <row r="37" spans="1:10" ht="18" customHeight="1">
      <c r="A37" s="88"/>
      <c r="B37" s="89"/>
      <c r="C37" s="19">
        <f aca="true" t="shared" si="5" ref="C37:J37">ROUND(C36/C$26*100,1)</f>
        <v>2.7</v>
      </c>
      <c r="D37" s="19">
        <f t="shared" si="5"/>
        <v>1.7</v>
      </c>
      <c r="E37" s="26">
        <f t="shared" si="5"/>
        <v>32.4</v>
      </c>
      <c r="F37" s="26">
        <f t="shared" si="5"/>
        <v>16.1</v>
      </c>
      <c r="G37" s="26">
        <f t="shared" si="5"/>
        <v>15.4</v>
      </c>
      <c r="H37" s="26">
        <f t="shared" si="5"/>
        <v>8.8</v>
      </c>
      <c r="I37" s="26">
        <f t="shared" si="5"/>
        <v>10.7</v>
      </c>
      <c r="J37" s="26">
        <f t="shared" si="5"/>
        <v>2.1</v>
      </c>
    </row>
    <row r="38" spans="1:10" ht="18" customHeight="1">
      <c r="A38" s="86" t="s">
        <v>16</v>
      </c>
      <c r="B38" s="87"/>
      <c r="C38" s="20">
        <v>0</v>
      </c>
      <c r="D38" s="20">
        <v>0</v>
      </c>
      <c r="E38" s="20">
        <v>0</v>
      </c>
      <c r="F38" s="20">
        <v>0</v>
      </c>
      <c r="G38" s="20">
        <v>2</v>
      </c>
      <c r="H38" s="20">
        <v>1</v>
      </c>
      <c r="I38" s="20">
        <v>2</v>
      </c>
      <c r="J38" s="20">
        <v>18</v>
      </c>
    </row>
    <row r="39" spans="1:10" ht="18" customHeight="1">
      <c r="A39" s="88"/>
      <c r="B39" s="89"/>
      <c r="C39" s="19">
        <f aca="true" t="shared" si="6" ref="C39:J39">ROUND(C38/C$26*100,1)</f>
        <v>0</v>
      </c>
      <c r="D39" s="19">
        <f t="shared" si="6"/>
        <v>0</v>
      </c>
      <c r="E39" s="19">
        <f t="shared" si="6"/>
        <v>0</v>
      </c>
      <c r="F39" s="19">
        <f t="shared" si="6"/>
        <v>0</v>
      </c>
      <c r="G39" s="19">
        <f t="shared" si="6"/>
        <v>7.7</v>
      </c>
      <c r="H39" s="19">
        <f t="shared" si="6"/>
        <v>0.8</v>
      </c>
      <c r="I39" s="19">
        <f t="shared" si="6"/>
        <v>1.7</v>
      </c>
      <c r="J39" s="19">
        <f t="shared" si="6"/>
        <v>4.2</v>
      </c>
    </row>
    <row r="40" spans="1:10" ht="18" customHeight="1">
      <c r="A40" s="82" t="s">
        <v>17</v>
      </c>
      <c r="B40" s="83"/>
      <c r="C40" s="20">
        <v>6</v>
      </c>
      <c r="D40" s="20">
        <v>2</v>
      </c>
      <c r="E40" s="20">
        <v>2</v>
      </c>
      <c r="F40" s="20">
        <v>1</v>
      </c>
      <c r="G40" s="20">
        <v>0</v>
      </c>
      <c r="H40" s="20">
        <v>3</v>
      </c>
      <c r="I40" s="20">
        <v>5</v>
      </c>
      <c r="J40" s="20">
        <v>17</v>
      </c>
    </row>
    <row r="41" spans="1:10" ht="18" customHeight="1" thickBot="1">
      <c r="A41" s="90"/>
      <c r="B41" s="91"/>
      <c r="C41" s="29">
        <f aca="true" t="shared" si="7" ref="C41:J41">ROUND(C40/C$26*100,1)</f>
        <v>5.3</v>
      </c>
      <c r="D41" s="29">
        <f t="shared" si="7"/>
        <v>3.3</v>
      </c>
      <c r="E41" s="29">
        <f t="shared" si="7"/>
        <v>5.9</v>
      </c>
      <c r="F41" s="29">
        <f t="shared" si="7"/>
        <v>3.2</v>
      </c>
      <c r="G41" s="29">
        <f t="shared" si="7"/>
        <v>0</v>
      </c>
      <c r="H41" s="29">
        <f t="shared" si="7"/>
        <v>2.4</v>
      </c>
      <c r="I41" s="29">
        <f t="shared" si="7"/>
        <v>4.1</v>
      </c>
      <c r="J41" s="29">
        <f t="shared" si="7"/>
        <v>4</v>
      </c>
    </row>
    <row r="42" spans="1:10" ht="18" customHeight="1" thickTop="1">
      <c r="A42" s="92" t="s">
        <v>19</v>
      </c>
      <c r="B42" s="93"/>
      <c r="C42" s="28">
        <v>140</v>
      </c>
      <c r="D42" s="28">
        <v>5</v>
      </c>
      <c r="E42" s="28">
        <v>1</v>
      </c>
      <c r="F42" s="28">
        <v>1</v>
      </c>
      <c r="G42" s="28">
        <v>0</v>
      </c>
      <c r="H42" s="27">
        <v>0</v>
      </c>
      <c r="I42" s="27">
        <v>0</v>
      </c>
      <c r="J42" s="27">
        <v>0</v>
      </c>
    </row>
    <row r="43" spans="1:10" ht="13.5">
      <c r="A43" s="23" t="s">
        <v>20</v>
      </c>
      <c r="B43" s="23"/>
      <c r="C43" s="23"/>
      <c r="D43" s="23"/>
      <c r="E43" s="23"/>
      <c r="F43" s="23"/>
      <c r="G43" s="23"/>
      <c r="H43" s="23"/>
      <c r="I43" s="24"/>
      <c r="J43" s="24"/>
    </row>
    <row r="44" spans="1:10" ht="13.5">
      <c r="A44" s="25" t="s">
        <v>21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3.5">
      <c r="A45" s="37"/>
      <c r="B45" s="11"/>
      <c r="C45" s="11"/>
      <c r="D45" s="11"/>
      <c r="E45" s="12"/>
      <c r="F45" s="11"/>
      <c r="G45" s="11"/>
      <c r="H45" s="11"/>
      <c r="I45" s="11"/>
      <c r="J45" s="11"/>
    </row>
  </sheetData>
  <mergeCells count="25">
    <mergeCell ref="A36:B37"/>
    <mergeCell ref="A38:B39"/>
    <mergeCell ref="A40:B41"/>
    <mergeCell ref="A42:B42"/>
    <mergeCell ref="A28:B29"/>
    <mergeCell ref="A30:B31"/>
    <mergeCell ref="A32:B33"/>
    <mergeCell ref="A34:B35"/>
    <mergeCell ref="D24:G24"/>
    <mergeCell ref="I24:J24"/>
    <mergeCell ref="A25:B25"/>
    <mergeCell ref="A26:B27"/>
    <mergeCell ref="C1:H1"/>
    <mergeCell ref="C2:H2"/>
    <mergeCell ref="E4:F4"/>
    <mergeCell ref="I1:J1"/>
    <mergeCell ref="A22:B22"/>
    <mergeCell ref="A14:B15"/>
    <mergeCell ref="A16:B17"/>
    <mergeCell ref="A18:B19"/>
    <mergeCell ref="A20:B21"/>
    <mergeCell ref="A6:B7"/>
    <mergeCell ref="A8:B9"/>
    <mergeCell ref="A10:B11"/>
    <mergeCell ref="A12:B13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2011-03-20T05:03:55Z</cp:lastPrinted>
  <dcterms:created xsi:type="dcterms:W3CDTF">2005-03-31T02:06:55Z</dcterms:created>
  <dcterms:modified xsi:type="dcterms:W3CDTF">2012-03-06T07:40:23Z</dcterms:modified>
  <cp:category/>
  <cp:version/>
  <cp:contentType/>
  <cp:contentStatus/>
</cp:coreProperties>
</file>